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3870" yWindow="0" windowWidth="16605" windowHeight="9435" tabRatio="500"/>
  </bookViews>
  <sheets>
    <sheet name="Alpine" sheetId="2" r:id="rId1"/>
  </sheets>
  <definedNames>
    <definedName name="_xlnm.Print_Area" localSheetId="0">Alpine!$A$1:$G$40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2"/>
  <c r="E36" s="1"/>
  <c r="C34"/>
  <c r="C36" s="1"/>
  <c r="C26"/>
  <c r="E21"/>
  <c r="E23" s="1"/>
  <c r="C21"/>
  <c r="C23" s="1"/>
  <c r="C27" s="1"/>
  <c r="E15"/>
  <c r="E12"/>
  <c r="E16" s="1"/>
  <c r="C15"/>
  <c r="C12"/>
  <c r="C16" s="1"/>
  <c r="E37" l="1"/>
  <c r="E38" s="1"/>
  <c r="E40" s="1"/>
  <c r="E25" s="1"/>
  <c r="E26" s="1"/>
  <c r="E27" s="1"/>
  <c r="C38"/>
  <c r="C40" s="1"/>
  <c r="C37"/>
</calcChain>
</file>

<file path=xl/sharedStrings.xml><?xml version="1.0" encoding="utf-8"?>
<sst xmlns="http://schemas.openxmlformats.org/spreadsheetml/2006/main" count="37" uniqueCount="35">
  <si>
    <t>Operating Profit</t>
  </si>
  <si>
    <t>Inventory</t>
  </si>
  <si>
    <t>Sales</t>
  </si>
  <si>
    <t>Expenses</t>
  </si>
  <si>
    <t>Interest</t>
  </si>
  <si>
    <t>Earnings Before Taxes</t>
  </si>
  <si>
    <t>Provision for Tax</t>
  </si>
  <si>
    <t>Net Income</t>
  </si>
  <si>
    <t>Dividends</t>
  </si>
  <si>
    <t>to Retained Earnings</t>
  </si>
  <si>
    <t>Income Statement</t>
  </si>
  <si>
    <t>t = 0</t>
  </si>
  <si>
    <t>t = 1</t>
  </si>
  <si>
    <t>Cash</t>
  </si>
  <si>
    <t>Current Assets</t>
  </si>
  <si>
    <t>Fixed Assets</t>
  </si>
  <si>
    <t>Accumulated Depreciation</t>
  </si>
  <si>
    <t>Balance Sheet</t>
  </si>
  <si>
    <t>Accounts Receivable</t>
  </si>
  <si>
    <t>Net Fixed Assets</t>
  </si>
  <si>
    <t>Total Assets</t>
  </si>
  <si>
    <t>Notes Payable Bank</t>
  </si>
  <si>
    <t>Accounts Payable</t>
  </si>
  <si>
    <t>Accrued Expenses</t>
  </si>
  <si>
    <t>Current Liabilities</t>
  </si>
  <si>
    <t>Long Term Debt</t>
  </si>
  <si>
    <t>Total Liabilites</t>
  </si>
  <si>
    <t>Common Stock</t>
  </si>
  <si>
    <t>Retained Earnings</t>
  </si>
  <si>
    <t>Net Worth</t>
  </si>
  <si>
    <t>Liabilities &amp; Net Worth</t>
  </si>
  <si>
    <t>EXERCISE: The Alpine Lemonade Co</t>
  </si>
  <si>
    <t>Year 0 is the last historical year and Year 1 is a projection year (pro forma).</t>
  </si>
  <si>
    <t>If the tax rate is 40%, what is Alpine's Free Cash Flow for year 1?</t>
  </si>
  <si>
    <t>Below are Balance Sheets and Income Statements for years 0 and 1 for the Alpine Lemonade Co.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</si>
</sst>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quotePrefix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</cellXfs>
  <cellStyles count="2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Normal="100" workbookViewId="0">
      <selection activeCell="D25" sqref="D25"/>
    </sheetView>
  </sheetViews>
  <sheetFormatPr baseColWidth="10" defaultColWidth="11.25" defaultRowHeight="15.75"/>
  <cols>
    <col min="1" max="1" width="30.25" style="1" customWidth="1"/>
    <col min="2" max="2" width="5.5" style="1" customWidth="1"/>
    <col min="3" max="3" width="11.25" style="1"/>
    <col min="4" max="4" width="4.5" style="1" customWidth="1"/>
    <col min="5" max="5" width="11.25" style="1"/>
    <col min="6" max="6" width="3.25" style="1" customWidth="1"/>
    <col min="7" max="16384" width="11.25" style="1"/>
  </cols>
  <sheetData>
    <row r="1" spans="1:10" s="8" customFormat="1" ht="18.75">
      <c r="A1" s="8" t="s">
        <v>31</v>
      </c>
      <c r="J1" s="9"/>
    </row>
    <row r="3" spans="1:10">
      <c r="A3" s="1" t="s">
        <v>34</v>
      </c>
    </row>
    <row r="4" spans="1:10">
      <c r="A4" s="1" t="s">
        <v>32</v>
      </c>
    </row>
    <row r="5" spans="1:10">
      <c r="A5" s="1" t="s">
        <v>33</v>
      </c>
    </row>
    <row r="7" spans="1:10" ht="16.149999999999999" customHeight="1"/>
    <row r="8" spans="1:10" ht="16.149999999999999" customHeight="1">
      <c r="A8" s="2" t="s">
        <v>17</v>
      </c>
      <c r="B8" s="3"/>
      <c r="C8" s="4" t="s">
        <v>11</v>
      </c>
      <c r="D8" s="4"/>
      <c r="E8" s="4" t="s">
        <v>12</v>
      </c>
    </row>
    <row r="9" spans="1:10" ht="16.149999999999999" customHeight="1">
      <c r="A9" s="1" t="s">
        <v>13</v>
      </c>
      <c r="C9" s="1">
        <v>8</v>
      </c>
      <c r="E9" s="1">
        <v>27</v>
      </c>
    </row>
    <row r="10" spans="1:10" ht="16.149999999999999" customHeight="1">
      <c r="A10" s="1" t="s">
        <v>18</v>
      </c>
      <c r="C10" s="1">
        <v>70</v>
      </c>
      <c r="E10" s="1">
        <v>90</v>
      </c>
    </row>
    <row r="11" spans="1:10" ht="16.149999999999999" customHeight="1">
      <c r="A11" s="1" t="s">
        <v>1</v>
      </c>
      <c r="C11" s="1">
        <v>90</v>
      </c>
      <c r="E11" s="1">
        <v>110</v>
      </c>
    </row>
    <row r="12" spans="1:10" ht="16.149999999999999" customHeight="1">
      <c r="A12" s="1" t="s">
        <v>14</v>
      </c>
      <c r="C12" s="3">
        <f>C9+C10+C11</f>
        <v>168</v>
      </c>
      <c r="E12" s="3">
        <f>E9+E10+E11</f>
        <v>227</v>
      </c>
    </row>
    <row r="13" spans="1:10" ht="16.149999999999999" customHeight="1">
      <c r="A13" s="1" t="s">
        <v>15</v>
      </c>
      <c r="C13" s="1">
        <v>360</v>
      </c>
      <c r="E13" s="1">
        <v>415</v>
      </c>
    </row>
    <row r="14" spans="1:10" ht="16.149999999999999" customHeight="1">
      <c r="A14" s="1" t="s">
        <v>16</v>
      </c>
      <c r="C14" s="1">
        <v>80</v>
      </c>
      <c r="E14" s="1">
        <v>110</v>
      </c>
    </row>
    <row r="15" spans="1:10" ht="16.149999999999999" customHeight="1">
      <c r="A15" s="1" t="s">
        <v>19</v>
      </c>
      <c r="C15" s="3">
        <f>C13-C14</f>
        <v>280</v>
      </c>
      <c r="E15" s="3">
        <f>E13-E14</f>
        <v>305</v>
      </c>
    </row>
    <row r="16" spans="1:10" ht="16.149999999999999" customHeight="1" thickBot="1">
      <c r="A16" s="1" t="s">
        <v>20</v>
      </c>
      <c r="C16" s="6">
        <f>C12+C15</f>
        <v>448</v>
      </c>
      <c r="E16" s="6">
        <f>E12+E15</f>
        <v>532</v>
      </c>
    </row>
    <row r="17" spans="1:5" ht="16.149999999999999" customHeight="1"/>
    <row r="18" spans="1:5" ht="16.149999999999999" customHeight="1">
      <c r="A18" s="1" t="s">
        <v>21</v>
      </c>
      <c r="C18" s="1">
        <v>30</v>
      </c>
      <c r="E18" s="1">
        <v>25</v>
      </c>
    </row>
    <row r="19" spans="1:5" ht="16.149999999999999" customHeight="1">
      <c r="A19" s="1" t="s">
        <v>22</v>
      </c>
      <c r="C19" s="1">
        <v>20</v>
      </c>
      <c r="E19" s="1">
        <v>38</v>
      </c>
    </row>
    <row r="20" spans="1:5" ht="16.149999999999999" customHeight="1">
      <c r="A20" s="1" t="s">
        <v>23</v>
      </c>
      <c r="C20" s="5">
        <v>28</v>
      </c>
      <c r="E20" s="5">
        <v>44</v>
      </c>
    </row>
    <row r="21" spans="1:5" ht="16.149999999999999" customHeight="1">
      <c r="A21" s="1" t="s">
        <v>24</v>
      </c>
      <c r="C21" s="1">
        <f>C18+C19+C20</f>
        <v>78</v>
      </c>
      <c r="E21" s="1">
        <f>E18+E19+E20</f>
        <v>107</v>
      </c>
    </row>
    <row r="22" spans="1:5" ht="16.149999999999999" customHeight="1">
      <c r="A22" s="1" t="s">
        <v>25</v>
      </c>
      <c r="C22" s="5">
        <v>170</v>
      </c>
      <c r="E22" s="5">
        <v>185</v>
      </c>
    </row>
    <row r="23" spans="1:5" ht="16.149999999999999" customHeight="1">
      <c r="A23" s="1" t="s">
        <v>26</v>
      </c>
      <c r="C23" s="1">
        <f>C21+C22</f>
        <v>248</v>
      </c>
      <c r="E23" s="1">
        <f>E21+E22</f>
        <v>292</v>
      </c>
    </row>
    <row r="24" spans="1:5" ht="16.149999999999999" customHeight="1">
      <c r="A24" s="1" t="s">
        <v>27</v>
      </c>
      <c r="C24" s="1">
        <v>150</v>
      </c>
      <c r="E24" s="1">
        <v>160</v>
      </c>
    </row>
    <row r="25" spans="1:5" ht="16.149999999999999" customHeight="1">
      <c r="A25" s="1" t="s">
        <v>28</v>
      </c>
      <c r="C25" s="1">
        <v>50</v>
      </c>
      <c r="E25" s="1">
        <f>C25+E40</f>
        <v>80</v>
      </c>
    </row>
    <row r="26" spans="1:5" ht="16.149999999999999" customHeight="1">
      <c r="A26" s="1" t="s">
        <v>29</v>
      </c>
      <c r="C26" s="3">
        <f>C24+C25</f>
        <v>200</v>
      </c>
      <c r="E26" s="3">
        <f>E24+E25</f>
        <v>240</v>
      </c>
    </row>
    <row r="27" spans="1:5" ht="16.149999999999999" customHeight="1" thickBot="1">
      <c r="A27" s="1" t="s">
        <v>30</v>
      </c>
      <c r="C27" s="6">
        <f>C23+C26</f>
        <v>448</v>
      </c>
      <c r="E27" s="6">
        <f>E23+E26</f>
        <v>532</v>
      </c>
    </row>
    <row r="28" spans="1:5" ht="16.149999999999999" customHeight="1"/>
    <row r="29" spans="1:5" ht="16.149999999999999" customHeight="1"/>
    <row r="30" spans="1:5" ht="16.149999999999999" customHeight="1"/>
    <row r="31" spans="1:5" ht="21">
      <c r="A31" s="2" t="s">
        <v>10</v>
      </c>
      <c r="B31" s="3"/>
      <c r="C31" s="4" t="s">
        <v>11</v>
      </c>
      <c r="D31" s="4"/>
      <c r="E31" s="4" t="s">
        <v>12</v>
      </c>
    </row>
    <row r="32" spans="1:5">
      <c r="A32" s="1" t="s">
        <v>2</v>
      </c>
      <c r="C32" s="1">
        <v>800</v>
      </c>
      <c r="E32" s="1">
        <v>1000</v>
      </c>
    </row>
    <row r="33" spans="1:5">
      <c r="A33" s="5" t="s">
        <v>3</v>
      </c>
      <c r="C33" s="5">
        <v>704</v>
      </c>
      <c r="D33" s="7"/>
      <c r="E33" s="5">
        <v>880</v>
      </c>
    </row>
    <row r="34" spans="1:5">
      <c r="A34" s="1" t="s">
        <v>0</v>
      </c>
      <c r="C34" s="1">
        <f>C32-C33</f>
        <v>96</v>
      </c>
      <c r="E34" s="1">
        <f>E32-E33</f>
        <v>120</v>
      </c>
    </row>
    <row r="35" spans="1:5">
      <c r="A35" s="5" t="s">
        <v>4</v>
      </c>
      <c r="C35" s="5">
        <v>16</v>
      </c>
      <c r="D35" s="7"/>
      <c r="E35" s="5">
        <v>20</v>
      </c>
    </row>
    <row r="36" spans="1:5">
      <c r="A36" s="1" t="s">
        <v>5</v>
      </c>
      <c r="C36" s="1">
        <f>C34-C35</f>
        <v>80</v>
      </c>
      <c r="E36" s="1">
        <f>E34-E35</f>
        <v>100</v>
      </c>
    </row>
    <row r="37" spans="1:5">
      <c r="A37" s="5" t="s">
        <v>6</v>
      </c>
      <c r="C37" s="5">
        <f>0.4*C36</f>
        <v>32</v>
      </c>
      <c r="E37" s="5">
        <f>0.4*E36</f>
        <v>40</v>
      </c>
    </row>
    <row r="38" spans="1:5">
      <c r="A38" s="1" t="s">
        <v>7</v>
      </c>
      <c r="C38" s="1">
        <f>C36-C37</f>
        <v>48</v>
      </c>
      <c r="E38" s="1">
        <f>E36-E37</f>
        <v>60</v>
      </c>
    </row>
    <row r="39" spans="1:5">
      <c r="A39" s="5" t="s">
        <v>8</v>
      </c>
      <c r="C39" s="5">
        <v>24</v>
      </c>
      <c r="E39" s="5">
        <v>30</v>
      </c>
    </row>
    <row r="40" spans="1:5">
      <c r="A40" s="1" t="s">
        <v>9</v>
      </c>
      <c r="C40" s="1">
        <f>C38-C39</f>
        <v>24</v>
      </c>
      <c r="E40" s="1">
        <f>E38-E39</f>
        <v>30</v>
      </c>
    </row>
    <row r="45" spans="1:5" ht="51" customHeight="1"/>
    <row r="46" spans="1:5" ht="16.149999999999999" customHeight="1"/>
  </sheetData>
  <printOptions horizontalCentered="1"/>
  <pageMargins left="0.47244094488188981" right="0.47244094488188981" top="0.75" bottom="0.98425196850393704" header="0.51181102362204722" footer="0.51181102362204722"/>
  <pageSetup orientation="portrait" horizontalDpi="4294967292" verticalDpi="4294967292" r:id="rId1"/>
  <ignoredErrors>
    <ignoredError sqref="C37:E37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Alpine</vt:lpstr>
      <vt:lpstr>Alpine!Zone_d_impression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Wolfenzon</dc:creator>
  <cp:lastModifiedBy>Bissada</cp:lastModifiedBy>
  <cp:lastPrinted>2016-07-13T06:30:18Z</cp:lastPrinted>
  <dcterms:created xsi:type="dcterms:W3CDTF">2014-03-16T00:30:57Z</dcterms:created>
  <dcterms:modified xsi:type="dcterms:W3CDTF">2016-07-13T06:30:22Z</dcterms:modified>
</cp:coreProperties>
</file>